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venj\surfdrive2\TU Delft\Data repository\Ac chip paper\"/>
    </mc:Choice>
  </mc:AlternateContent>
  <xr:revisionPtr revIDLastSave="0" documentId="8_{BB74DBB7-08E0-4AC0-88F9-50C90A62032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008377 (2)" sheetId="2" r:id="rId1"/>
  </sheets>
  <definedNames>
    <definedName name="ExternalData_1" localSheetId="0" hidden="1">'008377 (2)'!$A$1:$V$23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0" i="2" l="1"/>
  <c r="K29" i="2"/>
  <c r="K36" i="2"/>
  <c r="K25" i="2"/>
  <c r="L24" i="2" s="1"/>
  <c r="K26" i="2"/>
  <c r="K27" i="2"/>
  <c r="L26" i="2" s="1"/>
  <c r="K28" i="2"/>
  <c r="L28" i="2"/>
  <c r="K31" i="2"/>
  <c r="L30" i="2" s="1"/>
  <c r="K32" i="2"/>
  <c r="K33" i="2"/>
  <c r="L32" i="2" s="1"/>
  <c r="K34" i="2"/>
  <c r="K35" i="2"/>
  <c r="L34" i="2" s="1"/>
  <c r="K37" i="2"/>
  <c r="L36" i="2" s="1"/>
  <c r="K38" i="2"/>
  <c r="K39" i="2"/>
  <c r="L38" i="2" s="1"/>
  <c r="K40" i="2"/>
  <c r="K41" i="2"/>
  <c r="L40" i="2" s="1"/>
  <c r="K24" i="2"/>
  <c r="N30" i="2" l="1"/>
  <c r="M30" i="2"/>
  <c r="M36" i="2"/>
  <c r="N36" i="2"/>
  <c r="M24" i="2"/>
  <c r="N24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Query - 008377" description="Connection to the '008377' query in the workbook." type="5" refreshedVersion="8" background="1" saveData="1">
    <dbPr connection="Provider=Microsoft.Mashup.OleDb.1;Data Source=$Workbook$;Location=008377;Extended Properties=&quot;&quot;" command="SELECT * FROM [008377]"/>
  </connection>
</connections>
</file>

<file path=xl/sharedStrings.xml><?xml version="1.0" encoding="utf-8"?>
<sst xmlns="http://schemas.openxmlformats.org/spreadsheetml/2006/main" count="488" uniqueCount="250">
  <si>
    <t>Column1</t>
  </si>
  <si>
    <t>Column2</t>
  </si>
  <si>
    <t>Column3</t>
  </si>
  <si>
    <t>Column4</t>
  </si>
  <si>
    <t>Column5</t>
  </si>
  <si>
    <t>Column6</t>
  </si>
  <si>
    <t>Column7</t>
  </si>
  <si>
    <t>Column8</t>
  </si>
  <si>
    <t>Column9</t>
  </si>
  <si>
    <t>Column10</t>
  </si>
  <si>
    <t>Column11</t>
  </si>
  <si>
    <t>Column12</t>
  </si>
  <si>
    <t>Column13</t>
  </si>
  <si>
    <t>Column14</t>
  </si>
  <si>
    <t>Column15</t>
  </si>
  <si>
    <t>Column16</t>
  </si>
  <si>
    <t>Column17</t>
  </si>
  <si>
    <t>Column18</t>
  </si>
  <si>
    <t>Column19</t>
  </si>
  <si>
    <t>Column20</t>
  </si>
  <si>
    <t>Column21</t>
  </si>
  <si>
    <t>Column22</t>
  </si>
  <si>
    <t>Protocol ID</t>
  </si>
  <si>
    <t>Protocol name</t>
  </si>
  <si>
    <t>Measurement date &amp; time</t>
  </si>
  <si>
    <t>Completion status</t>
  </si>
  <si>
    <t>Run ID</t>
  </si>
  <si>
    <t>Rack</t>
  </si>
  <si>
    <t>Det</t>
  </si>
  <si>
    <t>Pos</t>
  </si>
  <si>
    <t>Time</t>
  </si>
  <si>
    <t>Sample code</t>
  </si>
  <si>
    <t>Pb-212 Counts</t>
  </si>
  <si>
    <t>Pb-212 CPM</t>
  </si>
  <si>
    <t>Pb-212 Error %</t>
  </si>
  <si>
    <t>Pb-212 Info</t>
  </si>
  <si>
    <t>Bi-212 Counts</t>
  </si>
  <si>
    <t>Bi-212 CPM</t>
  </si>
  <si>
    <t>Bi-212 Error %</t>
  </si>
  <si>
    <t>Bi-212 Info</t>
  </si>
  <si>
    <t>Tl-208 Counts</t>
  </si>
  <si>
    <t>Tl-208 CPM</t>
  </si>
  <si>
    <t>Tl-208 Error %</t>
  </si>
  <si>
    <t>Tl-208 Info</t>
  </si>
  <si>
    <t>43</t>
  </si>
  <si>
    <t>Pb-212, Bi-212, Tl-208</t>
  </si>
  <si>
    <t>2023-09-20 16:37:07</t>
  </si>
  <si>
    <t>0</t>
  </si>
  <si>
    <t>8377</t>
  </si>
  <si>
    <t>1</t>
  </si>
  <si>
    <t>90.05</t>
  </si>
  <si>
    <t/>
  </si>
  <si>
    <t>181692.17</t>
  </si>
  <si>
    <t>123067.51</t>
  </si>
  <si>
    <t>0.29</t>
  </si>
  <si>
    <t>17654.98</t>
  </si>
  <si>
    <t>11958.44</t>
  </si>
  <si>
    <t>0.91</t>
  </si>
  <si>
    <t>35670.68</t>
  </si>
  <si>
    <t>24161.21</t>
  </si>
  <si>
    <t>0.64</t>
  </si>
  <si>
    <t>2023-09-20 16:38:51</t>
  </si>
  <si>
    <t>2</t>
  </si>
  <si>
    <t>768.82</t>
  </si>
  <si>
    <t>512.39</t>
  </si>
  <si>
    <t>4.42</t>
  </si>
  <si>
    <t>603.3</t>
  </si>
  <si>
    <t>402.07</t>
  </si>
  <si>
    <t>4.99</t>
  </si>
  <si>
    <t>1212.89</t>
  </si>
  <si>
    <t>808.34</t>
  </si>
  <si>
    <t>3.52</t>
  </si>
  <si>
    <t>2023-09-20 16:40:35</t>
  </si>
  <si>
    <t>3</t>
  </si>
  <si>
    <t>189485.19</t>
  </si>
  <si>
    <t>128415.67</t>
  </si>
  <si>
    <t>0.28</t>
  </si>
  <si>
    <t>18032.15</t>
  </si>
  <si>
    <t>12220.53</t>
  </si>
  <si>
    <t>0.9</t>
  </si>
  <si>
    <t>36744.59</t>
  </si>
  <si>
    <t>24902.11</t>
  </si>
  <si>
    <t>0.63</t>
  </si>
  <si>
    <t>2023-09-20 16:42:19</t>
  </si>
  <si>
    <t>4</t>
  </si>
  <si>
    <t>90.07</t>
  </si>
  <si>
    <t>670</t>
  </si>
  <si>
    <t>446.45</t>
  </si>
  <si>
    <t>4.73</t>
  </si>
  <si>
    <t>653.71</t>
  </si>
  <si>
    <t>435.6</t>
  </si>
  <si>
    <t>4.79</t>
  </si>
  <si>
    <t>1282.24</t>
  </si>
  <si>
    <t>854.42</t>
  </si>
  <si>
    <t>3.42</t>
  </si>
  <si>
    <t>2023-09-20 16:44:02</t>
  </si>
  <si>
    <t>5</t>
  </si>
  <si>
    <t>90.03</t>
  </si>
  <si>
    <t>185855.5</t>
  </si>
  <si>
    <t>125945.7</t>
  </si>
  <si>
    <t>17954.52</t>
  </si>
  <si>
    <t>12166.95</t>
  </si>
  <si>
    <t>36466.96</t>
  </si>
  <si>
    <t>24711.98</t>
  </si>
  <si>
    <t>2023-09-20 16:45:46</t>
  </si>
  <si>
    <t>6</t>
  </si>
  <si>
    <t>636.37</t>
  </si>
  <si>
    <t>424.12</t>
  </si>
  <si>
    <t>4.86</t>
  </si>
  <si>
    <t>557.03</t>
  </si>
  <si>
    <t>371.24</t>
  </si>
  <si>
    <t>5.19</t>
  </si>
  <si>
    <t>1105.63</t>
  </si>
  <si>
    <t>736.87</t>
  </si>
  <si>
    <t>3.68</t>
  </si>
  <si>
    <t>2023-09-20 16:47:30</t>
  </si>
  <si>
    <t>7</t>
  </si>
  <si>
    <t>219957.97</t>
  </si>
  <si>
    <t>149496.84</t>
  </si>
  <si>
    <t>0.26</t>
  </si>
  <si>
    <t>21455.44</t>
  </si>
  <si>
    <t>14582.42</t>
  </si>
  <si>
    <t>0.83</t>
  </si>
  <si>
    <t>43773.62</t>
  </si>
  <si>
    <t>29751.22</t>
  </si>
  <si>
    <t>0.58</t>
  </si>
  <si>
    <t>2023-09-20 16:49:14</t>
  </si>
  <si>
    <t>8</t>
  </si>
  <si>
    <t>619.28</t>
  </si>
  <si>
    <t>412.73</t>
  </si>
  <si>
    <t>4.92</t>
  </si>
  <si>
    <t>543.36</t>
  </si>
  <si>
    <t>362.13</t>
  </si>
  <si>
    <t>5.25</t>
  </si>
  <si>
    <t>1074.6</t>
  </si>
  <si>
    <t>716.18</t>
  </si>
  <si>
    <t>3.74</t>
  </si>
  <si>
    <t>2023-09-20 16:50:58</t>
  </si>
  <si>
    <t>9</t>
  </si>
  <si>
    <t>224453.02</t>
  </si>
  <si>
    <t>152602.01</t>
  </si>
  <si>
    <t>21332.38</t>
  </si>
  <si>
    <t>14503.54</t>
  </si>
  <si>
    <t>43806.41</t>
  </si>
  <si>
    <t>29783.28</t>
  </si>
  <si>
    <t>2023-09-20 16:52:42</t>
  </si>
  <si>
    <t>10</t>
  </si>
  <si>
    <t>90.04</t>
  </si>
  <si>
    <t>579.82</t>
  </si>
  <si>
    <t>386.47</t>
  </si>
  <si>
    <t>5.09</t>
  </si>
  <si>
    <t>523.98</t>
  </si>
  <si>
    <t>349.25</t>
  </si>
  <si>
    <t>5.35</t>
  </si>
  <si>
    <t>1011.19</t>
  </si>
  <si>
    <t>673.99</t>
  </si>
  <si>
    <t>3.85</t>
  </si>
  <si>
    <t>2023-09-20 16:54:49</t>
  </si>
  <si>
    <t>214083.12</t>
  </si>
  <si>
    <t>145480.1</t>
  </si>
  <si>
    <t>20726.48</t>
  </si>
  <si>
    <t>14084.67</t>
  </si>
  <si>
    <t>0.84</t>
  </si>
  <si>
    <t>42671.37</t>
  </si>
  <si>
    <t>28997.31</t>
  </si>
  <si>
    <t>0.59</t>
  </si>
  <si>
    <t>2023-09-20 16:56:33</t>
  </si>
  <si>
    <t>620.81</t>
  </si>
  <si>
    <t>413.76</t>
  </si>
  <si>
    <t>539.07</t>
  </si>
  <si>
    <t>359.28</t>
  </si>
  <si>
    <t>5.28</t>
  </si>
  <si>
    <t>1062.8</t>
  </si>
  <si>
    <t>708.34</t>
  </si>
  <si>
    <t>3.76</t>
  </si>
  <si>
    <t>2023-09-20 16:58:17</t>
  </si>
  <si>
    <t>220637.4</t>
  </si>
  <si>
    <t>149962.2</t>
  </si>
  <si>
    <t>21569.36</t>
  </si>
  <si>
    <t>14660.2</t>
  </si>
  <si>
    <t>43361.75</t>
  </si>
  <si>
    <t>29471.99</t>
  </si>
  <si>
    <t>2023-09-20 17:00:01</t>
  </si>
  <si>
    <t>598.15</t>
  </si>
  <si>
    <t>398.65</t>
  </si>
  <si>
    <t>5.01</t>
  </si>
  <si>
    <t>520.65</t>
  </si>
  <si>
    <t>347</t>
  </si>
  <si>
    <t>5.37</t>
  </si>
  <si>
    <t>1020.83</t>
  </si>
  <si>
    <t>680.35</t>
  </si>
  <si>
    <t>3.83</t>
  </si>
  <si>
    <t>2023-09-20 17:01:45</t>
  </si>
  <si>
    <t>218597.83</t>
  </si>
  <si>
    <t>148597.71</t>
  </si>
  <si>
    <t>21469.42</t>
  </si>
  <si>
    <t>14594.41</t>
  </si>
  <si>
    <t>43611.14</t>
  </si>
  <si>
    <t>29645.84</t>
  </si>
  <si>
    <t>2023-09-20 17:03:29</t>
  </si>
  <si>
    <t>90.06</t>
  </si>
  <si>
    <t>612.55</t>
  </si>
  <si>
    <t>408.18</t>
  </si>
  <si>
    <t>4.95</t>
  </si>
  <si>
    <t>515.83</t>
  </si>
  <si>
    <t>343.72</t>
  </si>
  <si>
    <t>5.39</t>
  </si>
  <si>
    <t>1014.22</t>
  </si>
  <si>
    <t>675.83</t>
  </si>
  <si>
    <t>2023-09-20 17:05:12</t>
  </si>
  <si>
    <t>222114.26</t>
  </si>
  <si>
    <t>150988.15</t>
  </si>
  <si>
    <t>21537.5</t>
  </si>
  <si>
    <t>14640.7</t>
  </si>
  <si>
    <t>43783.15</t>
  </si>
  <si>
    <t>29762.78</t>
  </si>
  <si>
    <t>2023-09-20 17:06:56</t>
  </si>
  <si>
    <t>609.56</t>
  </si>
  <si>
    <t>406.25</t>
  </si>
  <si>
    <t>4.96</t>
  </si>
  <si>
    <t>460.65</t>
  </si>
  <si>
    <t>307.01</t>
  </si>
  <si>
    <t>5.71</t>
  </si>
  <si>
    <t>966.22</t>
  </si>
  <si>
    <t>643.96</t>
  </si>
  <si>
    <t>3.94</t>
  </si>
  <si>
    <t>2023-09-20 17:08:40</t>
  </si>
  <si>
    <t>147.9</t>
  </si>
  <si>
    <t>98.56</t>
  </si>
  <si>
    <t>10.07</t>
  </si>
  <si>
    <t>102.71</t>
  </si>
  <si>
    <t>68.44</t>
  </si>
  <si>
    <t>12.09</t>
  </si>
  <si>
    <t>214.9</t>
  </si>
  <si>
    <t>143.2</t>
  </si>
  <si>
    <t>8.36</t>
  </si>
  <si>
    <t>2023-09-20 17:10:24</t>
  </si>
  <si>
    <t>139.44</t>
  </si>
  <si>
    <t>92.92</t>
  </si>
  <si>
    <t>10.37</t>
  </si>
  <si>
    <t>112.5</t>
  </si>
  <si>
    <t>74.97</t>
  </si>
  <si>
    <t>11.55</t>
  </si>
  <si>
    <t>210.28</t>
  </si>
  <si>
    <t>140.13</t>
  </si>
  <si>
    <t>8.45</t>
  </si>
  <si>
    <t>1 uM Ba</t>
  </si>
  <si>
    <t>0.1 M Ba</t>
  </si>
  <si>
    <t xml:space="preserve">Pb-212 measuring window identical to Ra-223 window </t>
  </si>
  <si>
    <t>1 mM 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</si>
</sst>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0" borderId="10" xfId="0" applyBorder="1"/>
    <xf numFmtId="0" fontId="0" fillId="0" borderId="10" xfId="0" applyFont="1" applyBorder="1"/>
    <xf numFmtId="0" fontId="18" fillId="0" borderId="0" xfId="0" applyFont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22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00000000-0016-0000-0000-000000000000}" autoFormatId="16" applyNumberFormats="0" applyBorderFormats="0" applyFontFormats="0" applyPatternFormats="0" applyAlignmentFormats="0" applyWidthHeightFormats="0">
  <queryTableRefresh nextId="23">
    <queryTableFields count="22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name="Column5" tableColumnId="5"/>
      <queryTableField id="6" name="Column6" tableColumnId="6"/>
      <queryTableField id="7" name="Column7" tableColumnId="7"/>
      <queryTableField id="8" name="Column8" tableColumnId="8"/>
      <queryTableField id="9" name="Column9" tableColumnId="9"/>
      <queryTableField id="10" name="Column10" tableColumnId="10"/>
      <queryTableField id="11" name="Column11" tableColumnId="11"/>
      <queryTableField id="12" name="Column12" tableColumnId="12"/>
      <queryTableField id="13" name="Column13" tableColumnId="13"/>
      <queryTableField id="14" name="Column14" tableColumnId="14"/>
      <queryTableField id="15" name="Column15" tableColumnId="15"/>
      <queryTableField id="16" name="Column16" tableColumnId="16"/>
      <queryTableField id="17" name="Column17" tableColumnId="17"/>
      <queryTableField id="18" name="Column18" tableColumnId="18"/>
      <queryTableField id="19" name="Column19" tableColumnId="19"/>
      <queryTableField id="20" name="Column20" tableColumnId="20"/>
      <queryTableField id="21" name="Column21" tableColumnId="21"/>
      <queryTableField id="22" name="Column22" tableColumnId="22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_008377" displayName="_008377" ref="A1:V23" tableType="queryTable" totalsRowShown="0">
  <autoFilter ref="A1:V23" xr:uid="{00000000-0009-0000-0100-000001000000}"/>
  <tableColumns count="22">
    <tableColumn id="1" xr3:uid="{00000000-0010-0000-0000-000001000000}" uniqueName="1" name="Column1" queryTableFieldId="1" dataDxfId="21"/>
    <tableColumn id="2" xr3:uid="{00000000-0010-0000-0000-000002000000}" uniqueName="2" name="Column2" queryTableFieldId="2" dataDxfId="20"/>
    <tableColumn id="3" xr3:uid="{00000000-0010-0000-0000-000003000000}" uniqueName="3" name="Column3" queryTableFieldId="3" dataDxfId="19"/>
    <tableColumn id="4" xr3:uid="{00000000-0010-0000-0000-000004000000}" uniqueName="4" name="Column4" queryTableFieldId="4" dataDxfId="18"/>
    <tableColumn id="5" xr3:uid="{00000000-0010-0000-0000-000005000000}" uniqueName="5" name="Column5" queryTableFieldId="5" dataDxfId="17"/>
    <tableColumn id="6" xr3:uid="{00000000-0010-0000-0000-000006000000}" uniqueName="6" name="Column6" queryTableFieldId="6" dataDxfId="16"/>
    <tableColumn id="7" xr3:uid="{00000000-0010-0000-0000-000007000000}" uniqueName="7" name="Column7" queryTableFieldId="7" dataDxfId="15"/>
    <tableColumn id="8" xr3:uid="{00000000-0010-0000-0000-000008000000}" uniqueName="8" name="Column8" queryTableFieldId="8" dataDxfId="14"/>
    <tableColumn id="9" xr3:uid="{00000000-0010-0000-0000-000009000000}" uniqueName="9" name="Column9" queryTableFieldId="9" dataDxfId="13"/>
    <tableColumn id="10" xr3:uid="{00000000-0010-0000-0000-00000A000000}" uniqueName="10" name="Column10" queryTableFieldId="10" dataDxfId="12"/>
    <tableColumn id="11" xr3:uid="{00000000-0010-0000-0000-00000B000000}" uniqueName="11" name="Column11" queryTableFieldId="11" dataDxfId="11"/>
    <tableColumn id="12" xr3:uid="{00000000-0010-0000-0000-00000C000000}" uniqueName="12" name="Column12" queryTableFieldId="12" dataDxfId="10"/>
    <tableColumn id="13" xr3:uid="{00000000-0010-0000-0000-00000D000000}" uniqueName="13" name="Column13" queryTableFieldId="13" dataDxfId="9"/>
    <tableColumn id="14" xr3:uid="{00000000-0010-0000-0000-00000E000000}" uniqueName="14" name="Column14" queryTableFieldId="14" dataDxfId="8"/>
    <tableColumn id="15" xr3:uid="{00000000-0010-0000-0000-00000F000000}" uniqueName="15" name="Column15" queryTableFieldId="15" dataDxfId="7"/>
    <tableColumn id="16" xr3:uid="{00000000-0010-0000-0000-000010000000}" uniqueName="16" name="Column16" queryTableFieldId="16" dataDxfId="6"/>
    <tableColumn id="17" xr3:uid="{00000000-0010-0000-0000-000011000000}" uniqueName="17" name="Column17" queryTableFieldId="17" dataDxfId="5"/>
    <tableColumn id="18" xr3:uid="{00000000-0010-0000-0000-000012000000}" uniqueName="18" name="Column18" queryTableFieldId="18" dataDxfId="4"/>
    <tableColumn id="19" xr3:uid="{00000000-0010-0000-0000-000013000000}" uniqueName="19" name="Column19" queryTableFieldId="19" dataDxfId="3"/>
    <tableColumn id="20" xr3:uid="{00000000-0010-0000-0000-000014000000}" uniqueName="20" name="Column20" queryTableFieldId="20" dataDxfId="2"/>
    <tableColumn id="21" xr3:uid="{00000000-0010-0000-0000-000015000000}" uniqueName="21" name="Column21" queryTableFieldId="21" dataDxfId="1"/>
    <tableColumn id="22" xr3:uid="{00000000-0010-0000-0000-000016000000}" uniqueName="22" name="Column22" queryTableFieldId="22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41"/>
  <sheetViews>
    <sheetView tabSelected="1" zoomScale="70" zoomScaleNormal="70" workbookViewId="0">
      <selection activeCell="J37" sqref="J37"/>
    </sheetView>
  </sheetViews>
  <sheetFormatPr baseColWidth="10" defaultColWidth="8.88671875" defaultRowHeight="14.4" x14ac:dyDescent="0.3"/>
  <cols>
    <col min="1" max="1" width="11.109375" bestFit="1" customWidth="1"/>
    <col min="2" max="2" width="20" bestFit="1" customWidth="1"/>
    <col min="3" max="3" width="24.6640625" bestFit="1" customWidth="1"/>
    <col min="4" max="4" width="17.44140625" bestFit="1" customWidth="1"/>
    <col min="5" max="9" width="11.109375" bestFit="1" customWidth="1"/>
    <col min="10" max="10" width="12.33203125" bestFit="1" customWidth="1"/>
    <col min="11" max="11" width="13.6640625" bestFit="1" customWidth="1"/>
    <col min="12" max="12" width="12.109375" bestFit="1" customWidth="1"/>
    <col min="13" max="13" width="13.88671875" bestFit="1" customWidth="1"/>
    <col min="14" max="14" width="12.109375" bestFit="1" customWidth="1"/>
    <col min="15" max="15" width="13.109375" bestFit="1" customWidth="1"/>
    <col min="16" max="16" width="12.109375" bestFit="1" customWidth="1"/>
    <col min="17" max="17" width="13.33203125" bestFit="1" customWidth="1"/>
    <col min="18" max="18" width="12.109375" bestFit="1" customWidth="1"/>
    <col min="19" max="19" width="12.88671875" bestFit="1" customWidth="1"/>
    <col min="20" max="20" width="12.109375" bestFit="1" customWidth="1"/>
    <col min="21" max="21" width="13.109375" bestFit="1" customWidth="1"/>
    <col min="22" max="22" width="12.109375" bestFit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</row>
    <row r="2" spans="1:22" x14ac:dyDescent="0.3">
      <c r="A2" t="s">
        <v>22</v>
      </c>
      <c r="B2" t="s">
        <v>23</v>
      </c>
      <c r="C2" t="s">
        <v>24</v>
      </c>
      <c r="D2" t="s">
        <v>25</v>
      </c>
      <c r="E2" t="s">
        <v>26</v>
      </c>
      <c r="F2" t="s">
        <v>27</v>
      </c>
      <c r="G2" t="s">
        <v>28</v>
      </c>
      <c r="H2" t="s">
        <v>29</v>
      </c>
      <c r="I2" t="s">
        <v>30</v>
      </c>
      <c r="J2" t="s">
        <v>31</v>
      </c>
      <c r="K2" t="s">
        <v>32</v>
      </c>
      <c r="L2" t="s">
        <v>33</v>
      </c>
      <c r="M2" t="s">
        <v>34</v>
      </c>
      <c r="N2" t="s">
        <v>35</v>
      </c>
      <c r="O2" t="s">
        <v>36</v>
      </c>
      <c r="P2" t="s">
        <v>37</v>
      </c>
      <c r="Q2" t="s">
        <v>38</v>
      </c>
      <c r="R2" t="s">
        <v>39</v>
      </c>
      <c r="S2" t="s">
        <v>40</v>
      </c>
      <c r="T2" t="s">
        <v>41</v>
      </c>
      <c r="U2" t="s">
        <v>42</v>
      </c>
      <c r="V2" t="s">
        <v>43</v>
      </c>
    </row>
    <row r="3" spans="1:22" x14ac:dyDescent="0.3">
      <c r="A3" t="s">
        <v>44</v>
      </c>
      <c r="B3" t="s">
        <v>45</v>
      </c>
      <c r="C3" t="s">
        <v>46</v>
      </c>
      <c r="D3" t="s">
        <v>47</v>
      </c>
      <c r="E3" t="s">
        <v>48</v>
      </c>
      <c r="F3" t="s">
        <v>49</v>
      </c>
      <c r="G3" t="s">
        <v>49</v>
      </c>
      <c r="H3" t="s">
        <v>49</v>
      </c>
      <c r="I3" t="s">
        <v>50</v>
      </c>
      <c r="J3" t="s">
        <v>51</v>
      </c>
      <c r="K3" t="s">
        <v>52</v>
      </c>
      <c r="L3" t="s">
        <v>53</v>
      </c>
      <c r="M3" t="s">
        <v>54</v>
      </c>
      <c r="N3" t="s">
        <v>51</v>
      </c>
      <c r="O3" t="s">
        <v>55</v>
      </c>
      <c r="P3" t="s">
        <v>56</v>
      </c>
      <c r="Q3" t="s">
        <v>57</v>
      </c>
      <c r="R3" t="s">
        <v>51</v>
      </c>
      <c r="S3" t="s">
        <v>58</v>
      </c>
      <c r="T3" t="s">
        <v>59</v>
      </c>
      <c r="U3" t="s">
        <v>60</v>
      </c>
      <c r="V3" t="s">
        <v>51</v>
      </c>
    </row>
    <row r="4" spans="1:22" x14ac:dyDescent="0.3">
      <c r="A4" t="s">
        <v>44</v>
      </c>
      <c r="B4" t="s">
        <v>45</v>
      </c>
      <c r="C4" t="s">
        <v>61</v>
      </c>
      <c r="D4" t="s">
        <v>47</v>
      </c>
      <c r="E4" t="s">
        <v>48</v>
      </c>
      <c r="F4" t="s">
        <v>49</v>
      </c>
      <c r="G4" t="s">
        <v>49</v>
      </c>
      <c r="H4" t="s">
        <v>62</v>
      </c>
      <c r="I4" t="s">
        <v>50</v>
      </c>
      <c r="J4" t="s">
        <v>51</v>
      </c>
      <c r="K4" t="s">
        <v>63</v>
      </c>
      <c r="L4" t="s">
        <v>64</v>
      </c>
      <c r="M4" t="s">
        <v>65</v>
      </c>
      <c r="N4" t="s">
        <v>51</v>
      </c>
      <c r="O4" t="s">
        <v>66</v>
      </c>
      <c r="P4" t="s">
        <v>67</v>
      </c>
      <c r="Q4" t="s">
        <v>68</v>
      </c>
      <c r="R4" t="s">
        <v>51</v>
      </c>
      <c r="S4" t="s">
        <v>69</v>
      </c>
      <c r="T4" t="s">
        <v>70</v>
      </c>
      <c r="U4" t="s">
        <v>71</v>
      </c>
      <c r="V4" t="s">
        <v>51</v>
      </c>
    </row>
    <row r="5" spans="1:22" x14ac:dyDescent="0.3">
      <c r="A5" t="s">
        <v>44</v>
      </c>
      <c r="B5" t="s">
        <v>45</v>
      </c>
      <c r="C5" t="s">
        <v>72</v>
      </c>
      <c r="D5" t="s">
        <v>47</v>
      </c>
      <c r="E5" t="s">
        <v>48</v>
      </c>
      <c r="F5" t="s">
        <v>49</v>
      </c>
      <c r="G5" t="s">
        <v>49</v>
      </c>
      <c r="H5" t="s">
        <v>73</v>
      </c>
      <c r="I5" t="s">
        <v>50</v>
      </c>
      <c r="J5" t="s">
        <v>51</v>
      </c>
      <c r="K5" t="s">
        <v>74</v>
      </c>
      <c r="L5" t="s">
        <v>75</v>
      </c>
      <c r="M5" t="s">
        <v>76</v>
      </c>
      <c r="N5" t="s">
        <v>51</v>
      </c>
      <c r="O5" t="s">
        <v>77</v>
      </c>
      <c r="P5" t="s">
        <v>78</v>
      </c>
      <c r="Q5" t="s">
        <v>79</v>
      </c>
      <c r="R5" t="s">
        <v>51</v>
      </c>
      <c r="S5" t="s">
        <v>80</v>
      </c>
      <c r="T5" t="s">
        <v>81</v>
      </c>
      <c r="U5" t="s">
        <v>82</v>
      </c>
      <c r="V5" t="s">
        <v>51</v>
      </c>
    </row>
    <row r="6" spans="1:22" x14ac:dyDescent="0.3">
      <c r="A6" t="s">
        <v>44</v>
      </c>
      <c r="B6" t="s">
        <v>45</v>
      </c>
      <c r="C6" t="s">
        <v>83</v>
      </c>
      <c r="D6" t="s">
        <v>47</v>
      </c>
      <c r="E6" t="s">
        <v>48</v>
      </c>
      <c r="F6" t="s">
        <v>49</v>
      </c>
      <c r="G6" t="s">
        <v>49</v>
      </c>
      <c r="H6" t="s">
        <v>84</v>
      </c>
      <c r="I6" t="s">
        <v>85</v>
      </c>
      <c r="J6" t="s">
        <v>51</v>
      </c>
      <c r="K6" t="s">
        <v>86</v>
      </c>
      <c r="L6" t="s">
        <v>87</v>
      </c>
      <c r="M6" t="s">
        <v>88</v>
      </c>
      <c r="N6" t="s">
        <v>51</v>
      </c>
      <c r="O6" t="s">
        <v>89</v>
      </c>
      <c r="P6" t="s">
        <v>90</v>
      </c>
      <c r="Q6" t="s">
        <v>91</v>
      </c>
      <c r="R6" t="s">
        <v>51</v>
      </c>
      <c r="S6" t="s">
        <v>92</v>
      </c>
      <c r="T6" t="s">
        <v>93</v>
      </c>
      <c r="U6" t="s">
        <v>94</v>
      </c>
      <c r="V6" t="s">
        <v>51</v>
      </c>
    </row>
    <row r="7" spans="1:22" x14ac:dyDescent="0.3">
      <c r="A7" t="s">
        <v>44</v>
      </c>
      <c r="B7" t="s">
        <v>45</v>
      </c>
      <c r="C7" t="s">
        <v>95</v>
      </c>
      <c r="D7" t="s">
        <v>47</v>
      </c>
      <c r="E7" t="s">
        <v>48</v>
      </c>
      <c r="F7" t="s">
        <v>49</v>
      </c>
      <c r="G7" t="s">
        <v>49</v>
      </c>
      <c r="H7" t="s">
        <v>96</v>
      </c>
      <c r="I7" t="s">
        <v>97</v>
      </c>
      <c r="J7" t="s">
        <v>51</v>
      </c>
      <c r="K7" t="s">
        <v>98</v>
      </c>
      <c r="L7" t="s">
        <v>99</v>
      </c>
      <c r="M7" t="s">
        <v>76</v>
      </c>
      <c r="N7" t="s">
        <v>51</v>
      </c>
      <c r="O7" t="s">
        <v>100</v>
      </c>
      <c r="P7" t="s">
        <v>101</v>
      </c>
      <c r="Q7" t="s">
        <v>57</v>
      </c>
      <c r="R7" t="s">
        <v>51</v>
      </c>
      <c r="S7" t="s">
        <v>102</v>
      </c>
      <c r="T7" t="s">
        <v>103</v>
      </c>
      <c r="U7" t="s">
        <v>60</v>
      </c>
      <c r="V7" t="s">
        <v>51</v>
      </c>
    </row>
    <row r="8" spans="1:22" x14ac:dyDescent="0.3">
      <c r="A8" t="s">
        <v>44</v>
      </c>
      <c r="B8" t="s">
        <v>45</v>
      </c>
      <c r="C8" t="s">
        <v>104</v>
      </c>
      <c r="D8" t="s">
        <v>47</v>
      </c>
      <c r="E8" t="s">
        <v>48</v>
      </c>
      <c r="F8" t="s">
        <v>49</v>
      </c>
      <c r="G8" t="s">
        <v>49</v>
      </c>
      <c r="H8" t="s">
        <v>105</v>
      </c>
      <c r="I8" t="s">
        <v>50</v>
      </c>
      <c r="J8" t="s">
        <v>51</v>
      </c>
      <c r="K8" t="s">
        <v>106</v>
      </c>
      <c r="L8" t="s">
        <v>107</v>
      </c>
      <c r="M8" t="s">
        <v>108</v>
      </c>
      <c r="N8" t="s">
        <v>51</v>
      </c>
      <c r="O8" t="s">
        <v>109</v>
      </c>
      <c r="P8" t="s">
        <v>110</v>
      </c>
      <c r="Q8" t="s">
        <v>111</v>
      </c>
      <c r="R8" t="s">
        <v>51</v>
      </c>
      <c r="S8" t="s">
        <v>112</v>
      </c>
      <c r="T8" t="s">
        <v>113</v>
      </c>
      <c r="U8" t="s">
        <v>114</v>
      </c>
      <c r="V8" t="s">
        <v>51</v>
      </c>
    </row>
    <row r="9" spans="1:22" x14ac:dyDescent="0.3">
      <c r="A9" t="s">
        <v>44</v>
      </c>
      <c r="B9" t="s">
        <v>45</v>
      </c>
      <c r="C9" t="s">
        <v>115</v>
      </c>
      <c r="D9" t="s">
        <v>47</v>
      </c>
      <c r="E9" t="s">
        <v>48</v>
      </c>
      <c r="F9" t="s">
        <v>49</v>
      </c>
      <c r="G9" t="s">
        <v>49</v>
      </c>
      <c r="H9" t="s">
        <v>116</v>
      </c>
      <c r="I9" t="s">
        <v>50</v>
      </c>
      <c r="J9" t="s">
        <v>51</v>
      </c>
      <c r="K9" t="s">
        <v>117</v>
      </c>
      <c r="L9" t="s">
        <v>118</v>
      </c>
      <c r="M9" t="s">
        <v>119</v>
      </c>
      <c r="N9" t="s">
        <v>51</v>
      </c>
      <c r="O9" t="s">
        <v>120</v>
      </c>
      <c r="P9" t="s">
        <v>121</v>
      </c>
      <c r="Q9" t="s">
        <v>122</v>
      </c>
      <c r="R9" t="s">
        <v>51</v>
      </c>
      <c r="S9" t="s">
        <v>123</v>
      </c>
      <c r="T9" t="s">
        <v>124</v>
      </c>
      <c r="U9" t="s">
        <v>125</v>
      </c>
      <c r="V9" t="s">
        <v>51</v>
      </c>
    </row>
    <row r="10" spans="1:22" x14ac:dyDescent="0.3">
      <c r="A10" t="s">
        <v>44</v>
      </c>
      <c r="B10" t="s">
        <v>45</v>
      </c>
      <c r="C10" t="s">
        <v>126</v>
      </c>
      <c r="D10" t="s">
        <v>47</v>
      </c>
      <c r="E10" t="s">
        <v>48</v>
      </c>
      <c r="F10" t="s">
        <v>49</v>
      </c>
      <c r="G10" t="s">
        <v>49</v>
      </c>
      <c r="H10" t="s">
        <v>127</v>
      </c>
      <c r="I10" t="s">
        <v>50</v>
      </c>
      <c r="J10" t="s">
        <v>51</v>
      </c>
      <c r="K10" t="s">
        <v>128</v>
      </c>
      <c r="L10" t="s">
        <v>129</v>
      </c>
      <c r="M10" t="s">
        <v>130</v>
      </c>
      <c r="N10" t="s">
        <v>51</v>
      </c>
      <c r="O10" t="s">
        <v>131</v>
      </c>
      <c r="P10" t="s">
        <v>132</v>
      </c>
      <c r="Q10" t="s">
        <v>133</v>
      </c>
      <c r="R10" t="s">
        <v>51</v>
      </c>
      <c r="S10" t="s">
        <v>134</v>
      </c>
      <c r="T10" t="s">
        <v>135</v>
      </c>
      <c r="U10" t="s">
        <v>136</v>
      </c>
      <c r="V10" t="s">
        <v>51</v>
      </c>
    </row>
    <row r="11" spans="1:22" x14ac:dyDescent="0.3">
      <c r="A11" t="s">
        <v>44</v>
      </c>
      <c r="B11" t="s">
        <v>45</v>
      </c>
      <c r="C11" t="s">
        <v>137</v>
      </c>
      <c r="D11" t="s">
        <v>47</v>
      </c>
      <c r="E11" t="s">
        <v>48</v>
      </c>
      <c r="F11" t="s">
        <v>49</v>
      </c>
      <c r="G11" t="s">
        <v>49</v>
      </c>
      <c r="H11" t="s">
        <v>138</v>
      </c>
      <c r="I11" t="s">
        <v>50</v>
      </c>
      <c r="J11" t="s">
        <v>51</v>
      </c>
      <c r="K11" t="s">
        <v>139</v>
      </c>
      <c r="L11" t="s">
        <v>140</v>
      </c>
      <c r="M11" t="s">
        <v>119</v>
      </c>
      <c r="N11" t="s">
        <v>51</v>
      </c>
      <c r="O11" t="s">
        <v>141</v>
      </c>
      <c r="P11" t="s">
        <v>142</v>
      </c>
      <c r="Q11" t="s">
        <v>122</v>
      </c>
      <c r="R11" t="s">
        <v>51</v>
      </c>
      <c r="S11" t="s">
        <v>143</v>
      </c>
      <c r="T11" t="s">
        <v>144</v>
      </c>
      <c r="U11" t="s">
        <v>125</v>
      </c>
      <c r="V11" t="s">
        <v>51</v>
      </c>
    </row>
    <row r="12" spans="1:22" x14ac:dyDescent="0.3">
      <c r="A12" t="s">
        <v>44</v>
      </c>
      <c r="B12" t="s">
        <v>45</v>
      </c>
      <c r="C12" t="s">
        <v>145</v>
      </c>
      <c r="D12" t="s">
        <v>47</v>
      </c>
      <c r="E12" t="s">
        <v>48</v>
      </c>
      <c r="F12" t="s">
        <v>49</v>
      </c>
      <c r="G12" t="s">
        <v>49</v>
      </c>
      <c r="H12" t="s">
        <v>146</v>
      </c>
      <c r="I12" t="s">
        <v>147</v>
      </c>
      <c r="J12" t="s">
        <v>51</v>
      </c>
      <c r="K12" t="s">
        <v>148</v>
      </c>
      <c r="L12" t="s">
        <v>149</v>
      </c>
      <c r="M12" t="s">
        <v>150</v>
      </c>
      <c r="N12" t="s">
        <v>51</v>
      </c>
      <c r="O12" t="s">
        <v>151</v>
      </c>
      <c r="P12" t="s">
        <v>152</v>
      </c>
      <c r="Q12" t="s">
        <v>153</v>
      </c>
      <c r="R12" t="s">
        <v>51</v>
      </c>
      <c r="S12" t="s">
        <v>154</v>
      </c>
      <c r="T12" t="s">
        <v>155</v>
      </c>
      <c r="U12" t="s">
        <v>156</v>
      </c>
      <c r="V12" t="s">
        <v>51</v>
      </c>
    </row>
    <row r="13" spans="1:22" x14ac:dyDescent="0.3">
      <c r="A13" t="s">
        <v>44</v>
      </c>
      <c r="B13" t="s">
        <v>45</v>
      </c>
      <c r="C13" t="s">
        <v>157</v>
      </c>
      <c r="D13" t="s">
        <v>47</v>
      </c>
      <c r="E13" t="s">
        <v>48</v>
      </c>
      <c r="F13" t="s">
        <v>62</v>
      </c>
      <c r="G13" t="s">
        <v>49</v>
      </c>
      <c r="H13" t="s">
        <v>49</v>
      </c>
      <c r="I13" t="s">
        <v>97</v>
      </c>
      <c r="J13" t="s">
        <v>51</v>
      </c>
      <c r="K13" t="s">
        <v>158</v>
      </c>
      <c r="L13" t="s">
        <v>159</v>
      </c>
      <c r="M13" t="s">
        <v>119</v>
      </c>
      <c r="N13" t="s">
        <v>51</v>
      </c>
      <c r="O13" t="s">
        <v>160</v>
      </c>
      <c r="P13" t="s">
        <v>161</v>
      </c>
      <c r="Q13" t="s">
        <v>162</v>
      </c>
      <c r="R13" t="s">
        <v>51</v>
      </c>
      <c r="S13" t="s">
        <v>163</v>
      </c>
      <c r="T13" t="s">
        <v>164</v>
      </c>
      <c r="U13" t="s">
        <v>165</v>
      </c>
      <c r="V13" t="s">
        <v>51</v>
      </c>
    </row>
    <row r="14" spans="1:22" x14ac:dyDescent="0.3">
      <c r="A14" t="s">
        <v>44</v>
      </c>
      <c r="B14" t="s">
        <v>45</v>
      </c>
      <c r="C14" t="s">
        <v>166</v>
      </c>
      <c r="D14" t="s">
        <v>47</v>
      </c>
      <c r="E14" t="s">
        <v>48</v>
      </c>
      <c r="F14" t="s">
        <v>62</v>
      </c>
      <c r="G14" t="s">
        <v>49</v>
      </c>
      <c r="H14" t="s">
        <v>62</v>
      </c>
      <c r="I14" t="s">
        <v>50</v>
      </c>
      <c r="J14" t="s">
        <v>51</v>
      </c>
      <c r="K14" t="s">
        <v>167</v>
      </c>
      <c r="L14" t="s">
        <v>168</v>
      </c>
      <c r="M14" t="s">
        <v>130</v>
      </c>
      <c r="N14" t="s">
        <v>51</v>
      </c>
      <c r="O14" t="s">
        <v>169</v>
      </c>
      <c r="P14" t="s">
        <v>170</v>
      </c>
      <c r="Q14" t="s">
        <v>171</v>
      </c>
      <c r="R14" t="s">
        <v>51</v>
      </c>
      <c r="S14" t="s">
        <v>172</v>
      </c>
      <c r="T14" t="s">
        <v>173</v>
      </c>
      <c r="U14" t="s">
        <v>174</v>
      </c>
      <c r="V14" t="s">
        <v>51</v>
      </c>
    </row>
    <row r="15" spans="1:22" x14ac:dyDescent="0.3">
      <c r="A15" t="s">
        <v>44</v>
      </c>
      <c r="B15" t="s">
        <v>45</v>
      </c>
      <c r="C15" t="s">
        <v>175</v>
      </c>
      <c r="D15" t="s">
        <v>47</v>
      </c>
      <c r="E15" t="s">
        <v>48</v>
      </c>
      <c r="F15" t="s">
        <v>62</v>
      </c>
      <c r="G15" t="s">
        <v>49</v>
      </c>
      <c r="H15" t="s">
        <v>73</v>
      </c>
      <c r="I15" t="s">
        <v>50</v>
      </c>
      <c r="J15" t="s">
        <v>51</v>
      </c>
      <c r="K15" t="s">
        <v>176</v>
      </c>
      <c r="L15" t="s">
        <v>177</v>
      </c>
      <c r="M15" t="s">
        <v>119</v>
      </c>
      <c r="N15" t="s">
        <v>51</v>
      </c>
      <c r="O15" t="s">
        <v>178</v>
      </c>
      <c r="P15" t="s">
        <v>179</v>
      </c>
      <c r="Q15" t="s">
        <v>122</v>
      </c>
      <c r="R15" t="s">
        <v>51</v>
      </c>
      <c r="S15" t="s">
        <v>180</v>
      </c>
      <c r="T15" t="s">
        <v>181</v>
      </c>
      <c r="U15" t="s">
        <v>125</v>
      </c>
      <c r="V15" t="s">
        <v>51</v>
      </c>
    </row>
    <row r="16" spans="1:22" x14ac:dyDescent="0.3">
      <c r="A16" t="s">
        <v>44</v>
      </c>
      <c r="B16" t="s">
        <v>45</v>
      </c>
      <c r="C16" t="s">
        <v>182</v>
      </c>
      <c r="D16" t="s">
        <v>47</v>
      </c>
      <c r="E16" t="s">
        <v>48</v>
      </c>
      <c r="F16" t="s">
        <v>62</v>
      </c>
      <c r="G16" t="s">
        <v>49</v>
      </c>
      <c r="H16" t="s">
        <v>84</v>
      </c>
      <c r="I16" t="s">
        <v>50</v>
      </c>
      <c r="J16" t="s">
        <v>51</v>
      </c>
      <c r="K16" t="s">
        <v>183</v>
      </c>
      <c r="L16" t="s">
        <v>184</v>
      </c>
      <c r="M16" t="s">
        <v>185</v>
      </c>
      <c r="N16" t="s">
        <v>51</v>
      </c>
      <c r="O16" t="s">
        <v>186</v>
      </c>
      <c r="P16" t="s">
        <v>187</v>
      </c>
      <c r="Q16" t="s">
        <v>188</v>
      </c>
      <c r="R16" t="s">
        <v>51</v>
      </c>
      <c r="S16" t="s">
        <v>189</v>
      </c>
      <c r="T16" t="s">
        <v>190</v>
      </c>
      <c r="U16" t="s">
        <v>191</v>
      </c>
      <c r="V16" t="s">
        <v>51</v>
      </c>
    </row>
    <row r="17" spans="1:22" x14ac:dyDescent="0.3">
      <c r="A17" t="s">
        <v>44</v>
      </c>
      <c r="B17" t="s">
        <v>45</v>
      </c>
      <c r="C17" t="s">
        <v>192</v>
      </c>
      <c r="D17" t="s">
        <v>47</v>
      </c>
      <c r="E17" t="s">
        <v>48</v>
      </c>
      <c r="F17" t="s">
        <v>62</v>
      </c>
      <c r="G17" t="s">
        <v>49</v>
      </c>
      <c r="H17" t="s">
        <v>96</v>
      </c>
      <c r="I17" t="s">
        <v>97</v>
      </c>
      <c r="J17" t="s">
        <v>51</v>
      </c>
      <c r="K17" t="s">
        <v>193</v>
      </c>
      <c r="L17" t="s">
        <v>194</v>
      </c>
      <c r="M17" t="s">
        <v>119</v>
      </c>
      <c r="N17" t="s">
        <v>51</v>
      </c>
      <c r="O17" t="s">
        <v>195</v>
      </c>
      <c r="P17" t="s">
        <v>196</v>
      </c>
      <c r="Q17" t="s">
        <v>122</v>
      </c>
      <c r="R17" t="s">
        <v>51</v>
      </c>
      <c r="S17" t="s">
        <v>197</v>
      </c>
      <c r="T17" t="s">
        <v>198</v>
      </c>
      <c r="U17" t="s">
        <v>125</v>
      </c>
      <c r="V17" t="s">
        <v>51</v>
      </c>
    </row>
    <row r="18" spans="1:22" x14ac:dyDescent="0.3">
      <c r="A18" t="s">
        <v>44</v>
      </c>
      <c r="B18" t="s">
        <v>45</v>
      </c>
      <c r="C18" t="s">
        <v>199</v>
      </c>
      <c r="D18" t="s">
        <v>47</v>
      </c>
      <c r="E18" t="s">
        <v>48</v>
      </c>
      <c r="F18" t="s">
        <v>62</v>
      </c>
      <c r="G18" t="s">
        <v>49</v>
      </c>
      <c r="H18" t="s">
        <v>105</v>
      </c>
      <c r="I18" t="s">
        <v>200</v>
      </c>
      <c r="J18" t="s">
        <v>51</v>
      </c>
      <c r="K18" t="s">
        <v>201</v>
      </c>
      <c r="L18" t="s">
        <v>202</v>
      </c>
      <c r="M18" t="s">
        <v>203</v>
      </c>
      <c r="N18" t="s">
        <v>51</v>
      </c>
      <c r="O18" t="s">
        <v>204</v>
      </c>
      <c r="P18" t="s">
        <v>205</v>
      </c>
      <c r="Q18" t="s">
        <v>206</v>
      </c>
      <c r="R18" t="s">
        <v>51</v>
      </c>
      <c r="S18" t="s">
        <v>207</v>
      </c>
      <c r="T18" t="s">
        <v>208</v>
      </c>
      <c r="U18" t="s">
        <v>156</v>
      </c>
      <c r="V18" t="s">
        <v>51</v>
      </c>
    </row>
    <row r="19" spans="1:22" x14ac:dyDescent="0.3">
      <c r="A19" t="s">
        <v>44</v>
      </c>
      <c r="B19" t="s">
        <v>45</v>
      </c>
      <c r="C19" t="s">
        <v>209</v>
      </c>
      <c r="D19" t="s">
        <v>47</v>
      </c>
      <c r="E19" t="s">
        <v>48</v>
      </c>
      <c r="F19" t="s">
        <v>62</v>
      </c>
      <c r="G19" t="s">
        <v>49</v>
      </c>
      <c r="H19" t="s">
        <v>116</v>
      </c>
      <c r="I19" t="s">
        <v>50</v>
      </c>
      <c r="J19" t="s">
        <v>51</v>
      </c>
      <c r="K19" t="s">
        <v>210</v>
      </c>
      <c r="L19" t="s">
        <v>211</v>
      </c>
      <c r="M19" t="s">
        <v>119</v>
      </c>
      <c r="N19" t="s">
        <v>51</v>
      </c>
      <c r="O19" t="s">
        <v>212</v>
      </c>
      <c r="P19" t="s">
        <v>213</v>
      </c>
      <c r="Q19" t="s">
        <v>122</v>
      </c>
      <c r="R19" t="s">
        <v>51</v>
      </c>
      <c r="S19" t="s">
        <v>214</v>
      </c>
      <c r="T19" t="s">
        <v>215</v>
      </c>
      <c r="U19" t="s">
        <v>125</v>
      </c>
      <c r="V19" t="s">
        <v>51</v>
      </c>
    </row>
    <row r="20" spans="1:22" x14ac:dyDescent="0.3">
      <c r="A20" t="s">
        <v>44</v>
      </c>
      <c r="B20" t="s">
        <v>45</v>
      </c>
      <c r="C20" t="s">
        <v>216</v>
      </c>
      <c r="D20" t="s">
        <v>47</v>
      </c>
      <c r="E20" t="s">
        <v>48</v>
      </c>
      <c r="F20" t="s">
        <v>62</v>
      </c>
      <c r="G20" t="s">
        <v>49</v>
      </c>
      <c r="H20" t="s">
        <v>127</v>
      </c>
      <c r="I20" t="s">
        <v>50</v>
      </c>
      <c r="J20" t="s">
        <v>51</v>
      </c>
      <c r="K20" t="s">
        <v>217</v>
      </c>
      <c r="L20" t="s">
        <v>218</v>
      </c>
      <c r="M20" t="s">
        <v>219</v>
      </c>
      <c r="N20" t="s">
        <v>51</v>
      </c>
      <c r="O20" t="s">
        <v>220</v>
      </c>
      <c r="P20" t="s">
        <v>221</v>
      </c>
      <c r="Q20" t="s">
        <v>222</v>
      </c>
      <c r="R20" t="s">
        <v>51</v>
      </c>
      <c r="S20" t="s">
        <v>223</v>
      </c>
      <c r="T20" t="s">
        <v>224</v>
      </c>
      <c r="U20" t="s">
        <v>225</v>
      </c>
      <c r="V20" t="s">
        <v>51</v>
      </c>
    </row>
    <row r="21" spans="1:22" x14ac:dyDescent="0.3">
      <c r="A21" t="s">
        <v>44</v>
      </c>
      <c r="B21" t="s">
        <v>45</v>
      </c>
      <c r="C21" t="s">
        <v>226</v>
      </c>
      <c r="D21" t="s">
        <v>47</v>
      </c>
      <c r="E21" t="s">
        <v>48</v>
      </c>
      <c r="F21" t="s">
        <v>62</v>
      </c>
      <c r="G21" t="s">
        <v>49</v>
      </c>
      <c r="H21" t="s">
        <v>138</v>
      </c>
      <c r="I21" t="s">
        <v>50</v>
      </c>
      <c r="J21" t="s">
        <v>51</v>
      </c>
      <c r="K21" t="s">
        <v>227</v>
      </c>
      <c r="L21" t="s">
        <v>228</v>
      </c>
      <c r="M21" t="s">
        <v>229</v>
      </c>
      <c r="N21" t="s">
        <v>51</v>
      </c>
      <c r="O21" t="s">
        <v>230</v>
      </c>
      <c r="P21" t="s">
        <v>231</v>
      </c>
      <c r="Q21" t="s">
        <v>232</v>
      </c>
      <c r="R21" t="s">
        <v>51</v>
      </c>
      <c r="S21" t="s">
        <v>233</v>
      </c>
      <c r="T21" t="s">
        <v>234</v>
      </c>
      <c r="U21" t="s">
        <v>235</v>
      </c>
      <c r="V21" t="s">
        <v>51</v>
      </c>
    </row>
    <row r="22" spans="1:22" x14ac:dyDescent="0.3">
      <c r="A22" t="s">
        <v>44</v>
      </c>
      <c r="B22" t="s">
        <v>45</v>
      </c>
      <c r="C22" t="s">
        <v>236</v>
      </c>
      <c r="D22" t="s">
        <v>47</v>
      </c>
      <c r="E22" t="s">
        <v>48</v>
      </c>
      <c r="F22" t="s">
        <v>62</v>
      </c>
      <c r="G22" t="s">
        <v>49</v>
      </c>
      <c r="H22" t="s">
        <v>146</v>
      </c>
      <c r="I22" t="s">
        <v>50</v>
      </c>
      <c r="J22" t="s">
        <v>51</v>
      </c>
      <c r="K22" t="s">
        <v>237</v>
      </c>
      <c r="L22" t="s">
        <v>238</v>
      </c>
      <c r="M22" t="s">
        <v>239</v>
      </c>
      <c r="N22" t="s">
        <v>51</v>
      </c>
      <c r="O22" t="s">
        <v>240</v>
      </c>
      <c r="P22" t="s">
        <v>241</v>
      </c>
      <c r="Q22" t="s">
        <v>242</v>
      </c>
      <c r="R22" t="s">
        <v>51</v>
      </c>
      <c r="S22" t="s">
        <v>243</v>
      </c>
      <c r="T22" t="s">
        <v>244</v>
      </c>
      <c r="U22" t="s">
        <v>245</v>
      </c>
      <c r="V22" t="s">
        <v>51</v>
      </c>
    </row>
    <row r="24" spans="1:22" x14ac:dyDescent="0.3">
      <c r="J24" s="2" t="s">
        <v>247</v>
      </c>
      <c r="K24">
        <f>K3-$K$22</f>
        <v>181552.73</v>
      </c>
      <c r="L24">
        <f>K25/(K25+K24)*100</f>
        <v>0.34546751050363839</v>
      </c>
      <c r="M24">
        <f>AVERAGE(L24:L28)</f>
        <v>0.2972508676101655</v>
      </c>
      <c r="N24">
        <f>_xlfn.STDEV.P(L24:L28)</f>
        <v>3.4477918349376198E-2</v>
      </c>
    </row>
    <row r="25" spans="1:22" ht="18" x14ac:dyDescent="0.35">
      <c r="B25" s="3" t="s">
        <v>248</v>
      </c>
      <c r="K25">
        <f t="shared" ref="K25:K41" si="0">K4-$K$22</f>
        <v>629.38000000000011</v>
      </c>
    </row>
    <row r="26" spans="1:22" x14ac:dyDescent="0.3">
      <c r="K26">
        <f t="shared" si="0"/>
        <v>189345.75</v>
      </c>
      <c r="L26">
        <f>K27/(K27+K26)*100</f>
        <v>0.27942401029385916</v>
      </c>
    </row>
    <row r="27" spans="1:22" x14ac:dyDescent="0.3">
      <c r="K27">
        <f t="shared" si="0"/>
        <v>530.55999999999995</v>
      </c>
    </row>
    <row r="28" spans="1:22" x14ac:dyDescent="0.3">
      <c r="K28">
        <f t="shared" si="0"/>
        <v>185716.06</v>
      </c>
      <c r="L28">
        <f>K29/(K29+K28)*100</f>
        <v>0.26686108203299891</v>
      </c>
    </row>
    <row r="29" spans="1:22" x14ac:dyDescent="0.3">
      <c r="K29">
        <f>K8-$K$22</f>
        <v>496.93</v>
      </c>
    </row>
    <row r="30" spans="1:22" x14ac:dyDescent="0.3">
      <c r="J30" s="1" t="s">
        <v>249</v>
      </c>
      <c r="K30">
        <f>K9-$K$22</f>
        <v>219818.53</v>
      </c>
      <c r="L30">
        <f>K31/(K31+K30)*100</f>
        <v>0.21781368604769977</v>
      </c>
      <c r="M30">
        <f>AVERAGE(L30:L34)</f>
        <v>0.21274858397039523</v>
      </c>
      <c r="N30">
        <f>_xlfn.STDEV.P(L30:L34)</f>
        <v>1.2195177192615503E-2</v>
      </c>
    </row>
    <row r="31" spans="1:22" x14ac:dyDescent="0.3">
      <c r="K31">
        <f t="shared" si="0"/>
        <v>479.84</v>
      </c>
    </row>
    <row r="32" spans="1:22" x14ac:dyDescent="0.3">
      <c r="K32">
        <f t="shared" si="0"/>
        <v>224313.58</v>
      </c>
      <c r="L32">
        <f>K33/(K33+K32)*100</f>
        <v>0.19593870559611054</v>
      </c>
    </row>
    <row r="33" spans="10:14" x14ac:dyDescent="0.3">
      <c r="K33">
        <f t="shared" si="0"/>
        <v>440.38000000000005</v>
      </c>
    </row>
    <row r="34" spans="10:14" x14ac:dyDescent="0.3">
      <c r="K34">
        <f t="shared" si="0"/>
        <v>213943.67999999999</v>
      </c>
      <c r="L34">
        <f>K35/(K35+K34)*100</f>
        <v>0.22449336026737549</v>
      </c>
    </row>
    <row r="35" spans="10:14" x14ac:dyDescent="0.3">
      <c r="K35">
        <f t="shared" si="0"/>
        <v>481.36999999999995</v>
      </c>
    </row>
    <row r="36" spans="10:14" x14ac:dyDescent="0.3">
      <c r="J36" s="1" t="s">
        <v>246</v>
      </c>
      <c r="K36">
        <f>K15-$K$22</f>
        <v>220497.96</v>
      </c>
      <c r="L36">
        <f>K37/(K37+K36)*100</f>
        <v>0.20760178907475391</v>
      </c>
      <c r="M36">
        <f>AVERAGE(L36:L40)</f>
        <v>0.21168117728301808</v>
      </c>
      <c r="N36">
        <f>_xlfn.STDEV.P(L36:L40)</f>
        <v>3.477470135082204E-3</v>
      </c>
    </row>
    <row r="37" spans="10:14" x14ac:dyDescent="0.3">
      <c r="K37">
        <f t="shared" si="0"/>
        <v>458.71</v>
      </c>
    </row>
    <row r="38" spans="10:14" x14ac:dyDescent="0.3">
      <c r="K38">
        <f t="shared" si="0"/>
        <v>218458.38999999998</v>
      </c>
      <c r="L38">
        <f>K39/(K39+K38)*100</f>
        <v>0.21609955625389679</v>
      </c>
    </row>
    <row r="39" spans="10:14" x14ac:dyDescent="0.3">
      <c r="K39">
        <f t="shared" si="0"/>
        <v>473.10999999999996</v>
      </c>
    </row>
    <row r="40" spans="10:14" x14ac:dyDescent="0.3">
      <c r="K40">
        <f t="shared" si="0"/>
        <v>221974.82</v>
      </c>
      <c r="L40">
        <f>K41/(K41+K40)*100</f>
        <v>0.21134218652040362</v>
      </c>
    </row>
    <row r="41" spans="10:14" x14ac:dyDescent="0.3">
      <c r="K41">
        <f t="shared" si="0"/>
        <v>470.11999999999995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I E A A B Q S w M E F A A C A A g A N V 0 2 V 5 z m c h G l A A A A 9 g A A A B I A H A B D b 2 5 m a W c v U G F j a 2 F n Z S 5 4 b W w g o h g A K K A U A A A A A A A A A A A A A A A A A A A A A A A A A A A A h Y + 9 D o I w G E V f h X S n P 8 i g 5 K M M 6 i a J i Y l x b U q F R i i G F s u 7 O f h I v o I Y R d 0 c 7 7 l n u P d + v U E 2 N H V w U Z 3 V r U k R w x Q F y s i 2 0 K Z M U e + O 4 R x l H L Z C n k S p g l E 2 N h l s k a L K u X N C i P c e + x l u u 5 J E l D J y y D c 7 W a l G o I + s / 8 u h N t Y J I x X i s H + N 4 R F m b I F j G m M K Z I K Q a / M V o n H v s / 2 B s O x r 1 3 e K F y p c r Y F M E c j 7 A 3 8 A U E s D B B Q A A g A I A D V d N l c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1 X T Z X m y v B Z A s B A A A e A w A A E w A c A E Z v c m 1 1 b G F z L 1 N l Y 3 R p b 2 4 x L m 0 g o h g A K K A U A A A A A A A A A A A A A A A A A A A A A A A A A A A A d Z J B a 8 M g F I D v g f w H s Z c E J O T Z d W l X c k q 3 4 8 Z I b t 0 O W f r a C o m O a M p K 6 X + f R c Y Y 7 H n R 9 z 2 f v g + 1 2 D l l N K v D D O s 4 i i N 7 b E f c s R n P 8 + W 8 K D g r W Y 8 u j p g f t Z n G D j 2 p 7 C n b m G 4 a U L v k S f W Y V U Y 7 H 9 i E v z y 8 h d K s s y e e i u 0 G e z U o h 2 P J B R e s M v 0 0 a F t K K d i j 7 s x O 6 U M J c u H D 1 8 k 4 r N 2 5 x / J 3 m T 0 b j e + p C C 3 M e H V s 9 Q F Z c / 7 E W 3 N N + + H 3 N G O r 7 d 6 M Q z j 9 l r R J a F d c L j x Q 8 L c 7 n 2 E O v 9 x V s B 8 u C T 4 n + B 3 B F w S / J 3 h B 8 C X B V w S H n E p Q x k A p A + U M l D R Q 1 k B p A + U N l D h Q 5 p I y l + R b / z W / p n G k 9 H 9 f a / 0 N U E s B A i 0 A F A A C A A g A N V 0 2 V 5 z m c h G l A A A A 9 g A A A B I A A A A A A A A A A A A A A A A A A A A A A E N v b m Z p Z y 9 Q Y W N r Y W d l L n h t b F B L A Q I t A B Q A A g A I A D V d N l c P y u m r p A A A A O k A A A A T A A A A A A A A A A A A A A A A A P E A A A B b Q 2 9 u d G V u d F 9 U e X B l c 1 0 u e G 1 s U E s B A i 0 A F A A C A A g A N V 0 2 V 5 s r w W Q L A Q A A H g M A A B M A A A A A A A A A A A A A A A A A 4 g E A A E Z v c m 1 1 b G F z L 1 N l Y 3 R p b 2 4 x L m 1 Q S w U G A A A A A A M A A w D C A A A A O g M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i B M A A A A A A A B m E w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A w O D M 3 N z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1 8 w M D g z N z c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j E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M t M D k t M j J U M D k 6 N D E 6 N D I u N T c w N z k 0 N V o i I C 8 + P E V u d H J 5 I F R 5 c G U 9 I k Z p b G x D b 2 x 1 b W 5 U e X B l c y I g V m F s d W U 9 I n N C Z 1 l H Q m d Z R 0 J n W U d C Z 1 l H Q m d Z R 0 J n W U d C Z 1 l H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L C Z x d W 9 0 O 0 N v b H V t b j g m c X V v d D s s J n F 1 b 3 Q 7 Q 2 9 s d W 1 u O S Z x d W 9 0 O y w m c X V v d D t D b 2 x 1 b W 4 x M C Z x d W 9 0 O y w m c X V v d D t D b 2 x 1 b W 4 x M S Z x d W 9 0 O y w m c X V v d D t D b 2 x 1 b W 4 x M i Z x d W 9 0 O y w m c X V v d D t D b 2 x 1 b W 4 x M y Z x d W 9 0 O y w m c X V v d D t D b 2 x 1 b W 4 x N C Z x d W 9 0 O y w m c X V v d D t D b 2 x 1 b W 4 x N S Z x d W 9 0 O y w m c X V v d D t D b 2 x 1 b W 4 x N i Z x d W 9 0 O y w m c X V v d D t D b 2 x 1 b W 4 x N y Z x d W 9 0 O y w m c X V v d D t D b 2 x 1 b W 4 x O C Z x d W 9 0 O y w m c X V v d D t D b 2 x 1 b W 4 x O S Z x d W 9 0 O y w m c X V v d D t D b 2 x 1 b W 4 y M C Z x d W 9 0 O y w m c X V v d D t D b 2 x 1 b W 4 y M S Z x d W 9 0 O y w m c X V v d D t D b 2 x 1 b W 4 y M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8 w M D g z N z c v Q X V 0 b 1 J l b W 9 2 Z W R D b 2 x 1 b W 5 z M S 5 7 Q 2 9 s d W 1 u M S w w f S Z x d W 9 0 O y w m c X V v d D t T Z W N 0 a W 9 u M S 8 w M D g z N z c v Q X V 0 b 1 J l b W 9 2 Z W R D b 2 x 1 b W 5 z M S 5 7 Q 2 9 s d W 1 u M i w x f S Z x d W 9 0 O y w m c X V v d D t T Z W N 0 a W 9 u M S 8 w M D g z N z c v Q X V 0 b 1 J l b W 9 2 Z W R D b 2 x 1 b W 5 z M S 5 7 Q 2 9 s d W 1 u M y w y f S Z x d W 9 0 O y w m c X V v d D t T Z W N 0 a W 9 u M S 8 w M D g z N z c v Q X V 0 b 1 J l b W 9 2 Z W R D b 2 x 1 b W 5 z M S 5 7 Q 2 9 s d W 1 u N C w z f S Z x d W 9 0 O y w m c X V v d D t T Z W N 0 a W 9 u M S 8 w M D g z N z c v Q X V 0 b 1 J l b W 9 2 Z W R D b 2 x 1 b W 5 z M S 5 7 Q 2 9 s d W 1 u N S w 0 f S Z x d W 9 0 O y w m c X V v d D t T Z W N 0 a W 9 u M S 8 w M D g z N z c v Q X V 0 b 1 J l b W 9 2 Z W R D b 2 x 1 b W 5 z M S 5 7 Q 2 9 s d W 1 u N i w 1 f S Z x d W 9 0 O y w m c X V v d D t T Z W N 0 a W 9 u M S 8 w M D g z N z c v Q X V 0 b 1 J l b W 9 2 Z W R D b 2 x 1 b W 5 z M S 5 7 Q 2 9 s d W 1 u N y w 2 f S Z x d W 9 0 O y w m c X V v d D t T Z W N 0 a W 9 u M S 8 w M D g z N z c v Q X V 0 b 1 J l b W 9 2 Z W R D b 2 x 1 b W 5 z M S 5 7 Q 2 9 s d W 1 u O C w 3 f S Z x d W 9 0 O y w m c X V v d D t T Z W N 0 a W 9 u M S 8 w M D g z N z c v Q X V 0 b 1 J l b W 9 2 Z W R D b 2 x 1 b W 5 z M S 5 7 Q 2 9 s d W 1 u O S w 4 f S Z x d W 9 0 O y w m c X V v d D t T Z W N 0 a W 9 u M S 8 w M D g z N z c v Q X V 0 b 1 J l b W 9 2 Z W R D b 2 x 1 b W 5 z M S 5 7 Q 2 9 s d W 1 u M T A s O X 0 m c X V v d D s s J n F 1 b 3 Q 7 U 2 V j d G l v b j E v M D A 4 M z c 3 L 0 F 1 d G 9 S Z W 1 v d m V k Q 2 9 s d W 1 u c z E u e 0 N v b H V t b j E x L D E w f S Z x d W 9 0 O y w m c X V v d D t T Z W N 0 a W 9 u M S 8 w M D g z N z c v Q X V 0 b 1 J l b W 9 2 Z W R D b 2 x 1 b W 5 z M S 5 7 Q 2 9 s d W 1 u M T I s M T F 9 J n F 1 b 3 Q 7 L C Z x d W 9 0 O 1 N l Y 3 R p b 2 4 x L z A w O D M 3 N y 9 B d X R v U m V t b 3 Z l Z E N v b H V t b n M x L n t D b 2 x 1 b W 4 x M y w x M n 0 m c X V v d D s s J n F 1 b 3 Q 7 U 2 V j d G l v b j E v M D A 4 M z c 3 L 0 F 1 d G 9 S Z W 1 v d m V k Q 2 9 s d W 1 u c z E u e 0 N v b H V t b j E 0 L D E z f S Z x d W 9 0 O y w m c X V v d D t T Z W N 0 a W 9 u M S 8 w M D g z N z c v Q X V 0 b 1 J l b W 9 2 Z W R D b 2 x 1 b W 5 z M S 5 7 Q 2 9 s d W 1 u M T U s M T R 9 J n F 1 b 3 Q 7 L C Z x d W 9 0 O 1 N l Y 3 R p b 2 4 x L z A w O D M 3 N y 9 B d X R v U m V t b 3 Z l Z E N v b H V t b n M x L n t D b 2 x 1 b W 4 x N i w x N X 0 m c X V v d D s s J n F 1 b 3 Q 7 U 2 V j d G l v b j E v M D A 4 M z c 3 L 0 F 1 d G 9 S Z W 1 v d m V k Q 2 9 s d W 1 u c z E u e 0 N v b H V t b j E 3 L D E 2 f S Z x d W 9 0 O y w m c X V v d D t T Z W N 0 a W 9 u M S 8 w M D g z N z c v Q X V 0 b 1 J l b W 9 2 Z W R D b 2 x 1 b W 5 z M S 5 7 Q 2 9 s d W 1 u M T g s M T d 9 J n F 1 b 3 Q 7 L C Z x d W 9 0 O 1 N l Y 3 R p b 2 4 x L z A w O D M 3 N y 9 B d X R v U m V t b 3 Z l Z E N v b H V t b n M x L n t D b 2 x 1 b W 4 x O S w x O H 0 m c X V v d D s s J n F 1 b 3 Q 7 U 2 V j d G l v b j E v M D A 4 M z c 3 L 0 F 1 d G 9 S Z W 1 v d m V k Q 2 9 s d W 1 u c z E u e 0 N v b H V t b j I w L D E 5 f S Z x d W 9 0 O y w m c X V v d D t T Z W N 0 a W 9 u M S 8 w M D g z N z c v Q X V 0 b 1 J l b W 9 2 Z W R D b 2 x 1 b W 5 z M S 5 7 Q 2 9 s d W 1 u M j E s M j B 9 J n F 1 b 3 Q 7 L C Z x d W 9 0 O 1 N l Y 3 R p b 2 4 x L z A w O D M 3 N y 9 B d X R v U m V t b 3 Z l Z E N v b H V t b n M x L n t D b 2 x 1 b W 4 y M i w y M X 0 m c X V v d D t d L C Z x d W 9 0 O 0 N v b H V t b k N v d W 5 0 J n F 1 b 3 Q 7 O j I y L C Z x d W 9 0 O 0 t l e U N v b H V t b k 5 h b W V z J n F 1 b 3 Q 7 O l t d L C Z x d W 9 0 O 0 N v b H V t b k l k Z W 5 0 a X R p Z X M m c X V v d D s 6 W y Z x d W 9 0 O 1 N l Y 3 R p b 2 4 x L z A w O D M 3 N y 9 B d X R v U m V t b 3 Z l Z E N v b H V t b n M x L n t D b 2 x 1 b W 4 x L D B 9 J n F 1 b 3 Q 7 L C Z x d W 9 0 O 1 N l Y 3 R p b 2 4 x L z A w O D M 3 N y 9 B d X R v U m V t b 3 Z l Z E N v b H V t b n M x L n t D b 2 x 1 b W 4 y L D F 9 J n F 1 b 3 Q 7 L C Z x d W 9 0 O 1 N l Y 3 R p b 2 4 x L z A w O D M 3 N y 9 B d X R v U m V t b 3 Z l Z E N v b H V t b n M x L n t D b 2 x 1 b W 4 z L D J 9 J n F 1 b 3 Q 7 L C Z x d W 9 0 O 1 N l Y 3 R p b 2 4 x L z A w O D M 3 N y 9 B d X R v U m V t b 3 Z l Z E N v b H V t b n M x L n t D b 2 x 1 b W 4 0 L D N 9 J n F 1 b 3 Q 7 L C Z x d W 9 0 O 1 N l Y 3 R p b 2 4 x L z A w O D M 3 N y 9 B d X R v U m V t b 3 Z l Z E N v b H V t b n M x L n t D b 2 x 1 b W 4 1 L D R 9 J n F 1 b 3 Q 7 L C Z x d W 9 0 O 1 N l Y 3 R p b 2 4 x L z A w O D M 3 N y 9 B d X R v U m V t b 3 Z l Z E N v b H V t b n M x L n t D b 2 x 1 b W 4 2 L D V 9 J n F 1 b 3 Q 7 L C Z x d W 9 0 O 1 N l Y 3 R p b 2 4 x L z A w O D M 3 N y 9 B d X R v U m V t b 3 Z l Z E N v b H V t b n M x L n t D b 2 x 1 b W 4 3 L D Z 9 J n F 1 b 3 Q 7 L C Z x d W 9 0 O 1 N l Y 3 R p b 2 4 x L z A w O D M 3 N y 9 B d X R v U m V t b 3 Z l Z E N v b H V t b n M x L n t D b 2 x 1 b W 4 4 L D d 9 J n F 1 b 3 Q 7 L C Z x d W 9 0 O 1 N l Y 3 R p b 2 4 x L z A w O D M 3 N y 9 B d X R v U m V t b 3 Z l Z E N v b H V t b n M x L n t D b 2 x 1 b W 4 5 L D h 9 J n F 1 b 3 Q 7 L C Z x d W 9 0 O 1 N l Y 3 R p b 2 4 x L z A w O D M 3 N y 9 B d X R v U m V t b 3 Z l Z E N v b H V t b n M x L n t D b 2 x 1 b W 4 x M C w 5 f S Z x d W 9 0 O y w m c X V v d D t T Z W N 0 a W 9 u M S 8 w M D g z N z c v Q X V 0 b 1 J l b W 9 2 Z W R D b 2 x 1 b W 5 z M S 5 7 Q 2 9 s d W 1 u M T E s M T B 9 J n F 1 b 3 Q 7 L C Z x d W 9 0 O 1 N l Y 3 R p b 2 4 x L z A w O D M 3 N y 9 B d X R v U m V t b 3 Z l Z E N v b H V t b n M x L n t D b 2 x 1 b W 4 x M i w x M X 0 m c X V v d D s s J n F 1 b 3 Q 7 U 2 V j d G l v b j E v M D A 4 M z c 3 L 0 F 1 d G 9 S Z W 1 v d m V k Q 2 9 s d W 1 u c z E u e 0 N v b H V t b j E z L D E y f S Z x d W 9 0 O y w m c X V v d D t T Z W N 0 a W 9 u M S 8 w M D g z N z c v Q X V 0 b 1 J l b W 9 2 Z W R D b 2 x 1 b W 5 z M S 5 7 Q 2 9 s d W 1 u M T Q s M T N 9 J n F 1 b 3 Q 7 L C Z x d W 9 0 O 1 N l Y 3 R p b 2 4 x L z A w O D M 3 N y 9 B d X R v U m V t b 3 Z l Z E N v b H V t b n M x L n t D b 2 x 1 b W 4 x N S w x N H 0 m c X V v d D s s J n F 1 b 3 Q 7 U 2 V j d G l v b j E v M D A 4 M z c 3 L 0 F 1 d G 9 S Z W 1 v d m V k Q 2 9 s d W 1 u c z E u e 0 N v b H V t b j E 2 L D E 1 f S Z x d W 9 0 O y w m c X V v d D t T Z W N 0 a W 9 u M S 8 w M D g z N z c v Q X V 0 b 1 J l b W 9 2 Z W R D b 2 x 1 b W 5 z M S 5 7 Q 2 9 s d W 1 u M T c s M T Z 9 J n F 1 b 3 Q 7 L C Z x d W 9 0 O 1 N l Y 3 R p b 2 4 x L z A w O D M 3 N y 9 B d X R v U m V t b 3 Z l Z E N v b H V t b n M x L n t D b 2 x 1 b W 4 x O C w x N 3 0 m c X V v d D s s J n F 1 b 3 Q 7 U 2 V j d G l v b j E v M D A 4 M z c 3 L 0 F 1 d G 9 S Z W 1 v d m V k Q 2 9 s d W 1 u c z E u e 0 N v b H V t b j E 5 L D E 4 f S Z x d W 9 0 O y w m c X V v d D t T Z W N 0 a W 9 u M S 8 w M D g z N z c v Q X V 0 b 1 J l b W 9 2 Z W R D b 2 x 1 b W 5 z M S 5 7 Q 2 9 s d W 1 u M j A s M T l 9 J n F 1 b 3 Q 7 L C Z x d W 9 0 O 1 N l Y 3 R p b 2 4 x L z A w O D M 3 N y 9 B d X R v U m V t b 3 Z l Z E N v b H V t b n M x L n t D b 2 x 1 b W 4 y M S w y M H 0 m c X V v d D s s J n F 1 b 3 Q 7 U 2 V j d G l v b j E v M D A 4 M z c 3 L 0 F 1 d G 9 S Z W 1 v d m V k Q 2 9 s d W 1 u c z E u e 0 N v b H V t b j I y L D I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M D A 4 M z c 3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A w O D M 3 N y 9 D a G F u Z 2 U l M j B U e X B l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2 g A A A A E A A A D Q j J 3 f A R X R E Y x 6 A M B P w p f r A Q A A A J b A G b C e H g t A v A T G f l I b Y x k A A A A A A g A A A A A A A 2 Y A A M A A A A A Q A A A A f + z Y p 8 Z r R u Q p G 5 0 Q 2 v l L T A A A A A A E g A A A o A A A A B A A A A B m 0 q k B O K r p 1 E 9 Z z x Z a f p Y h U A A A A D u f C y Q 3 g E 0 j O W e t 6 U 5 U N g m w t M O h u S 9 I P 1 X x v / T K + 7 J a g A e t D 8 k a K i A q p v n i y S 2 h B 3 d L A 8 e / W I v i 5 r j n e y 7 j a S + 3 B h T P X Q K K F 3 S e 4 I + 3 n h A / F A A A A L M n + w Z B 5 t I g f X W Z Z I G q p 0 H X Z 9 I C < / D a t a M a s h u p > 
</file>

<file path=customXml/itemProps1.xml><?xml version="1.0" encoding="utf-8"?>
<ds:datastoreItem xmlns:ds="http://schemas.openxmlformats.org/officeDocument/2006/customXml" ds:itemID="{80D86ACA-F06F-4F14-8F6A-08B6A5E6ABE0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008377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Svenja Trapp</dc:creator>
  <cp:lastModifiedBy>Svenja Trapp</cp:lastModifiedBy>
  <dcterms:created xsi:type="dcterms:W3CDTF">2023-09-22T10:06:42Z</dcterms:created>
  <dcterms:modified xsi:type="dcterms:W3CDTF">2024-05-19T15:58:47Z</dcterms:modified>
</cp:coreProperties>
</file>